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Presupuestaria\"/>
    </mc:Choice>
  </mc:AlternateContent>
  <xr:revisionPtr revIDLastSave="0" documentId="13_ncr:1_{EB2AA6D9-8411-4257-BB24-0EDE5B675C6E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84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<sst xmlns="http://schemas.openxmlformats.org/spreadsheetml/2006/main" count="47" uniqueCount="47">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</sst>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zoomScale="120" zoomScaleNormal="120" workbookViewId="0">
      <selection activeCell="F42" sqref="F42:G42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1273025887.2</v>
      </c>
      <c r="D10" s="17">
        <f>SUM(D11:D18)</f>
        <v>165885917.04999995</v>
      </c>
      <c r="E10" s="17">
        <f t="shared" ref="E10:E18" si="0">C10+D10</f>
        <v>1438911804.25</v>
      </c>
      <c r="F10" s="17">
        <f>SUM(F11:F18)</f>
        <v>1057191980.7500001</v>
      </c>
      <c r="G10" s="17">
        <f>SUM(G11:G18)</f>
        <v>1050389207.5699999</v>
      </c>
      <c r="H10" s="17">
        <f t="shared" ref="H10:H18" si="1">E10-F10</f>
        <v>381719823.49999988</v>
      </c>
    </row>
    <row r="11" spans="2:11" x14ac:dyDescent="0.25">
      <c r="B11" s="12" t="s">
        <v>14</v>
      </c>
      <c r="C11" s="15">
        <v>48270047.619999997</v>
      </c>
      <c r="D11" s="15">
        <v>1527098.7399999984</v>
      </c>
      <c r="E11" s="18">
        <f t="shared" si="0"/>
        <v>49797146.359999999</v>
      </c>
      <c r="F11" s="15">
        <v>47151359.609999999</v>
      </c>
      <c r="G11" s="15">
        <v>47027055.640000001</v>
      </c>
      <c r="H11" s="18">
        <f t="shared" si="1"/>
        <v>2645786.75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232241566.86000001</v>
      </c>
      <c r="D13" s="15">
        <v>-16635478.959999979</v>
      </c>
      <c r="E13" s="18">
        <f t="shared" si="0"/>
        <v>215606087.90000004</v>
      </c>
      <c r="F13" s="15">
        <v>162953833.86000001</v>
      </c>
      <c r="G13" s="15">
        <v>162387409.5</v>
      </c>
      <c r="H13" s="18">
        <f t="shared" si="1"/>
        <v>52652254.040000021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238621057.68000001</v>
      </c>
      <c r="D15" s="15">
        <v>56017717.670000017</v>
      </c>
      <c r="E15" s="18">
        <f t="shared" si="0"/>
        <v>294638775.35000002</v>
      </c>
      <c r="F15" s="15">
        <v>256529855.78</v>
      </c>
      <c r="G15" s="15">
        <v>256099588.19999999</v>
      </c>
      <c r="H15" s="18">
        <f t="shared" si="1"/>
        <v>38108919.570000023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653518899.10000002</v>
      </c>
      <c r="D17" s="15">
        <v>112508243.69999993</v>
      </c>
      <c r="E17" s="18">
        <f t="shared" si="0"/>
        <v>766027142.79999995</v>
      </c>
      <c r="F17" s="15">
        <v>527242675.17000002</v>
      </c>
      <c r="G17" s="15">
        <v>521609821.30000001</v>
      </c>
      <c r="H17" s="18">
        <f t="shared" si="1"/>
        <v>238784467.62999994</v>
      </c>
    </row>
    <row r="18" spans="2:8" x14ac:dyDescent="0.25">
      <c r="B18" s="12" t="s">
        <v>21</v>
      </c>
      <c r="C18" s="15">
        <v>100374315.94</v>
      </c>
      <c r="D18" s="15">
        <v>12468335.899999976</v>
      </c>
      <c r="E18" s="18">
        <f t="shared" si="0"/>
        <v>112842651.83999997</v>
      </c>
      <c r="F18" s="15">
        <v>63314256.329999998</v>
      </c>
      <c r="G18" s="15">
        <v>63265332.93</v>
      </c>
      <c r="H18" s="18">
        <f t="shared" si="1"/>
        <v>49528395.509999976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1431819051.6000001</v>
      </c>
      <c r="D20" s="17">
        <f>SUM(D21:D27)</f>
        <v>653225246.15999985</v>
      </c>
      <c r="E20" s="17">
        <f t="shared" ref="E20:E27" si="2">C20+D20</f>
        <v>2085044297.76</v>
      </c>
      <c r="F20" s="17">
        <f>SUM(F21:F27)</f>
        <v>815647994.08000004</v>
      </c>
      <c r="G20" s="17">
        <f>SUM(G21:G27)</f>
        <v>776037705.99000001</v>
      </c>
      <c r="H20" s="17">
        <f t="shared" ref="H20:H27" si="3">E20-F20</f>
        <v>1269396303.6799998</v>
      </c>
    </row>
    <row r="21" spans="2:8" x14ac:dyDescent="0.25">
      <c r="B21" s="12" t="s">
        <v>23</v>
      </c>
      <c r="C21" s="15">
        <v>347771467.19</v>
      </c>
      <c r="D21" s="15">
        <v>197888112.60000002</v>
      </c>
      <c r="E21" s="18">
        <f t="shared" si="2"/>
        <v>545659579.78999996</v>
      </c>
      <c r="F21" s="15">
        <v>229388992.36000001</v>
      </c>
      <c r="G21" s="15">
        <v>197674108.78</v>
      </c>
      <c r="H21" s="18">
        <f t="shared" si="3"/>
        <v>316270587.42999995</v>
      </c>
    </row>
    <row r="22" spans="2:8" x14ac:dyDescent="0.25">
      <c r="B22" s="12" t="s">
        <v>24</v>
      </c>
      <c r="C22" s="15">
        <v>875930154.57000005</v>
      </c>
      <c r="D22" s="15">
        <v>449438312.88999987</v>
      </c>
      <c r="E22" s="18">
        <f t="shared" si="2"/>
        <v>1325368467.46</v>
      </c>
      <c r="F22" s="15">
        <v>513513109.07000005</v>
      </c>
      <c r="G22" s="15">
        <v>505795421.72000003</v>
      </c>
      <c r="H22" s="18">
        <f t="shared" si="3"/>
        <v>811855358.38999999</v>
      </c>
    </row>
    <row r="23" spans="2:8" x14ac:dyDescent="0.25">
      <c r="B23" s="12" t="s">
        <v>25</v>
      </c>
      <c r="C23" s="15">
        <v>10190372.77</v>
      </c>
      <c r="D23" s="15">
        <v>-1373129.37</v>
      </c>
      <c r="E23" s="18">
        <f t="shared" si="2"/>
        <v>8817243.3999999985</v>
      </c>
      <c r="F23" s="15">
        <v>8817243.4000000004</v>
      </c>
      <c r="G23" s="15">
        <v>8817243.4000000004</v>
      </c>
      <c r="H23" s="18">
        <f t="shared" si="3"/>
        <v>0</v>
      </c>
    </row>
    <row r="24" spans="2:8" ht="24" x14ac:dyDescent="0.25">
      <c r="B24" s="12" t="s">
        <v>26</v>
      </c>
      <c r="C24" s="15">
        <v>11836215.75</v>
      </c>
      <c r="D24" s="15">
        <v>1546222.6400000006</v>
      </c>
      <c r="E24" s="18">
        <f t="shared" si="2"/>
        <v>13382438.390000001</v>
      </c>
      <c r="F24" s="15">
        <v>10164800.68</v>
      </c>
      <c r="G24" s="15">
        <v>10026617.609999999</v>
      </c>
      <c r="H24" s="18">
        <f t="shared" si="3"/>
        <v>3217637.7100000009</v>
      </c>
    </row>
    <row r="25" spans="2:8" x14ac:dyDescent="0.25">
      <c r="B25" s="12" t="s">
        <v>27</v>
      </c>
      <c r="C25" s="16">
        <v>51317149.909999996</v>
      </c>
      <c r="D25" s="16">
        <v>29865052.579999998</v>
      </c>
      <c r="E25" s="19">
        <f t="shared" si="2"/>
        <v>81182202.489999995</v>
      </c>
      <c r="F25" s="16">
        <v>25591058.219999999</v>
      </c>
      <c r="G25" s="16">
        <v>25563849.129999999</v>
      </c>
      <c r="H25" s="19">
        <f t="shared" si="3"/>
        <v>55591144.269999996</v>
      </c>
    </row>
    <row r="26" spans="2:8" x14ac:dyDescent="0.25">
      <c r="B26" s="12" t="s">
        <v>28</v>
      </c>
      <c r="C26" s="15">
        <v>134773691.41</v>
      </c>
      <c r="D26" s="15">
        <v>-24139325.180000007</v>
      </c>
      <c r="E26" s="18">
        <f t="shared" si="2"/>
        <v>110634366.22999999</v>
      </c>
      <c r="F26" s="15">
        <v>28172790.350000001</v>
      </c>
      <c r="G26" s="15">
        <v>28160465.350000001</v>
      </c>
      <c r="H26" s="18">
        <f t="shared" si="3"/>
        <v>82461575.879999995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158336335.92000002</v>
      </c>
      <c r="D29" s="17">
        <f>SUM(D30:D38)</f>
        <v>34319700.689999998</v>
      </c>
      <c r="E29" s="17">
        <f t="shared" ref="E29:E38" si="4">C29+D29</f>
        <v>192656036.61000001</v>
      </c>
      <c r="F29" s="17">
        <f>SUM(F30:F38)</f>
        <v>140316350.43000001</v>
      </c>
      <c r="G29" s="17">
        <f>SUM(G30:G38)</f>
        <v>139717615.91999999</v>
      </c>
      <c r="H29" s="17">
        <f t="shared" ref="H29:H38" si="5">E29-F29</f>
        <v>52339686.180000007</v>
      </c>
    </row>
    <row r="30" spans="2:8" ht="24" x14ac:dyDescent="0.25">
      <c r="B30" s="12" t="s">
        <v>31</v>
      </c>
      <c r="C30" s="15">
        <v>35917835.439999998</v>
      </c>
      <c r="D30" s="15">
        <v>13808248.010000005</v>
      </c>
      <c r="E30" s="18">
        <f t="shared" si="4"/>
        <v>49726083.450000003</v>
      </c>
      <c r="F30" s="15">
        <v>48324301.359999999</v>
      </c>
      <c r="G30" s="15">
        <v>48103652.43</v>
      </c>
      <c r="H30" s="18">
        <f t="shared" si="5"/>
        <v>1401782.0900000036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40814774.950000003</v>
      </c>
      <c r="D36" s="15">
        <v>-3177196.049999997</v>
      </c>
      <c r="E36" s="18">
        <f t="shared" si="4"/>
        <v>37637578.900000006</v>
      </c>
      <c r="F36" s="15">
        <v>37355385.609999999</v>
      </c>
      <c r="G36" s="15">
        <v>37063845.609999999</v>
      </c>
      <c r="H36" s="18">
        <f t="shared" si="5"/>
        <v>282193.29000000656</v>
      </c>
    </row>
    <row r="37" spans="2:8" x14ac:dyDescent="0.25">
      <c r="B37" s="12" t="s">
        <v>38</v>
      </c>
      <c r="C37" s="15">
        <v>81603725.530000001</v>
      </c>
      <c r="D37" s="15">
        <v>23688648.729999989</v>
      </c>
      <c r="E37" s="18">
        <f t="shared" si="4"/>
        <v>105292374.25999999</v>
      </c>
      <c r="F37" s="15">
        <v>54636663.460000001</v>
      </c>
      <c r="G37" s="15">
        <v>54550117.880000003</v>
      </c>
      <c r="H37" s="18">
        <f t="shared" si="5"/>
        <v>50655710.79999999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368749038.64999998</v>
      </c>
      <c r="D40" s="17">
        <f>SUM(D41:D44)</f>
        <v>24528177.130000003</v>
      </c>
      <c r="E40" s="17">
        <f>C40+D40</f>
        <v>393277215.77999997</v>
      </c>
      <c r="F40" s="17">
        <f>SUM(F41:F44)</f>
        <v>393277215.78000003</v>
      </c>
      <c r="G40" s="17">
        <f>SUM(G41:G44)</f>
        <v>392593444.22000003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368749038.64999998</v>
      </c>
      <c r="D42" s="15">
        <v>24528177.130000003</v>
      </c>
      <c r="E42" s="18">
        <f>C42+D42</f>
        <v>393277215.77999997</v>
      </c>
      <c r="F42" s="15">
        <v>393277215.78000003</v>
      </c>
      <c r="G42" s="15">
        <v>392593444.22000003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3231930313.3699999</v>
      </c>
      <c r="D46" s="9">
        <f>SUM(D40,D29,D20,D10)</f>
        <v>877959041.02999985</v>
      </c>
      <c r="E46" s="9">
        <f>C46+D46</f>
        <v>4109889354.3999996</v>
      </c>
      <c r="F46" s="9">
        <f>SUM(F40,F29,F10,F20)</f>
        <v>2406433541.04</v>
      </c>
      <c r="G46" s="9">
        <f>SUM(G40,G29,G20,G10)</f>
        <v>2358737973.6999998</v>
      </c>
      <c r="H46" s="9">
        <f>E46-F46</f>
        <v>1703455813.3599997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horizontalDpi="4294967295" verticalDpi="4294967295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2023-04-18T17:42:28Z</cp:lastPrinted>
  <dcterms:created xsi:type="dcterms:W3CDTF">2019-12-05T18:14:36Z</dcterms:created>
  <dcterms:modified xsi:type="dcterms:W3CDTF">2023-07-12T20:49:32Z</dcterms:modified>
</cp:coreProperties>
</file>